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60" i="1"/>
  <c r="N105"/>
  <c r="N57"/>
  <c r="M108"/>
  <c r="M110" s="1"/>
  <c r="L108"/>
  <c r="L110" s="1"/>
  <c r="K108"/>
  <c r="K110" s="1"/>
  <c r="J108"/>
  <c r="J110" s="1"/>
  <c r="I108"/>
  <c r="I110" s="1"/>
  <c r="H108"/>
  <c r="H110" s="1"/>
  <c r="G108"/>
  <c r="G110" s="1"/>
  <c r="F108"/>
  <c r="F110" s="1"/>
  <c r="E108"/>
  <c r="E110" s="1"/>
  <c r="D108"/>
  <c r="D110" s="1"/>
  <c r="C108"/>
  <c r="C110" s="1"/>
  <c r="B108"/>
  <c r="B110" s="1"/>
  <c r="N106"/>
  <c r="N104"/>
  <c r="N103"/>
  <c r="N102"/>
  <c r="N101"/>
  <c r="N100"/>
  <c r="N99"/>
  <c r="N98"/>
  <c r="N97"/>
  <c r="N96"/>
  <c r="N95"/>
  <c r="N94"/>
  <c r="N93"/>
  <c r="N92"/>
  <c r="N91"/>
  <c r="N90"/>
  <c r="N89"/>
  <c r="N87"/>
  <c r="N86"/>
  <c r="N85"/>
  <c r="N84"/>
  <c r="N83"/>
  <c r="N82"/>
  <c r="N81"/>
  <c r="N80"/>
  <c r="N79"/>
  <c r="N78"/>
  <c r="N77"/>
  <c r="B70"/>
  <c r="C70"/>
  <c r="C72" s="1"/>
  <c r="B72"/>
  <c r="N71"/>
  <c r="M70"/>
  <c r="M72" s="1"/>
  <c r="L70"/>
  <c r="L72" s="1"/>
  <c r="K70"/>
  <c r="K72" s="1"/>
  <c r="J70"/>
  <c r="J72" s="1"/>
  <c r="I70"/>
  <c r="I72" s="1"/>
  <c r="H70"/>
  <c r="H72" s="1"/>
  <c r="G70"/>
  <c r="G72" s="1"/>
  <c r="F70"/>
  <c r="F72" s="1"/>
  <c r="E70"/>
  <c r="E72" s="1"/>
  <c r="D70"/>
  <c r="D72" s="1"/>
  <c r="N69"/>
  <c r="N58"/>
  <c r="M60"/>
  <c r="M62" s="1"/>
  <c r="L60"/>
  <c r="L62" s="1"/>
  <c r="K60"/>
  <c r="K62" s="1"/>
  <c r="J60"/>
  <c r="J62" s="1"/>
  <c r="I60"/>
  <c r="I62" s="1"/>
  <c r="H60"/>
  <c r="H62" s="1"/>
  <c r="G60"/>
  <c r="G62" s="1"/>
  <c r="F60"/>
  <c r="F62" s="1"/>
  <c r="E60"/>
  <c r="E62" s="1"/>
  <c r="D60"/>
  <c r="D62" s="1"/>
  <c r="C60"/>
  <c r="C62" s="1"/>
  <c r="B60"/>
  <c r="B62" s="1"/>
  <c r="B63" s="1"/>
  <c r="N56"/>
  <c r="N55"/>
  <c r="N54"/>
  <c r="N53"/>
  <c r="N52"/>
  <c r="N51"/>
  <c r="N50"/>
  <c r="N49"/>
  <c r="N48"/>
  <c r="N47"/>
  <c r="N46"/>
  <c r="N45"/>
  <c r="N44"/>
  <c r="N43"/>
  <c r="N42"/>
  <c r="N41"/>
  <c r="N39"/>
  <c r="N37"/>
  <c r="N36"/>
  <c r="N35"/>
  <c r="N34"/>
  <c r="N38"/>
  <c r="N33"/>
  <c r="N32"/>
  <c r="N31"/>
  <c r="N30"/>
  <c r="N29"/>
  <c r="C24"/>
  <c r="B24"/>
  <c r="N23"/>
  <c r="N108" l="1"/>
  <c r="N110" s="1"/>
  <c r="N72"/>
  <c r="N70"/>
  <c r="C63"/>
  <c r="D63" s="1"/>
  <c r="E63" s="1"/>
  <c r="F63" s="1"/>
  <c r="G63" s="1"/>
  <c r="H63" s="1"/>
  <c r="I63" s="1"/>
  <c r="J63" s="1"/>
  <c r="K63" s="1"/>
  <c r="L63" s="1"/>
  <c r="M63" s="1"/>
  <c r="N63" s="1"/>
  <c r="B111" s="1"/>
  <c r="C111" s="1"/>
  <c r="D111" s="1"/>
  <c r="E111" s="1"/>
  <c r="F111" s="1"/>
  <c r="G111" s="1"/>
  <c r="H111" s="1"/>
  <c r="I111" s="1"/>
  <c r="J111" s="1"/>
  <c r="K111" s="1"/>
  <c r="L111" s="1"/>
  <c r="M111" s="1"/>
  <c r="N111" s="1"/>
  <c r="N62"/>
  <c r="M22" l="1"/>
  <c r="M24" s="1"/>
  <c r="L22"/>
  <c r="L24" s="1"/>
  <c r="K22"/>
  <c r="K24" s="1"/>
  <c r="J22"/>
  <c r="J24" s="1"/>
  <c r="I22"/>
  <c r="I24" s="1"/>
  <c r="H22"/>
  <c r="H24" s="1"/>
  <c r="G22"/>
  <c r="G24" s="1"/>
  <c r="F22"/>
  <c r="F24" s="1"/>
  <c r="E22"/>
  <c r="E24" s="1"/>
  <c r="N21"/>
  <c r="D22"/>
  <c r="D24" s="1"/>
  <c r="M16"/>
  <c r="L16"/>
  <c r="K16"/>
  <c r="J16"/>
  <c r="I16"/>
  <c r="H16"/>
  <c r="G16"/>
  <c r="F16"/>
  <c r="E16"/>
  <c r="D16"/>
  <c r="C16"/>
  <c r="B16"/>
  <c r="N15"/>
  <c r="N14"/>
  <c r="N13"/>
  <c r="N12"/>
  <c r="N11"/>
  <c r="N7"/>
  <c r="N8"/>
  <c r="N9"/>
  <c r="N10"/>
  <c r="N24" l="1"/>
  <c r="N22"/>
  <c r="N16"/>
</calcChain>
</file>

<file path=xl/sharedStrings.xml><?xml version="1.0" encoding="utf-8"?>
<sst xmlns="http://schemas.openxmlformats.org/spreadsheetml/2006/main" count="96" uniqueCount="54">
  <si>
    <t>Капитальные вложения</t>
  </si>
  <si>
    <t>Всего по цехам</t>
  </si>
  <si>
    <t>Всего по администрации</t>
  </si>
  <si>
    <t xml:space="preserve">Всего по обустройству </t>
  </si>
  <si>
    <t>Выставочные образцы</t>
  </si>
  <si>
    <t>Отделка выставки</t>
  </si>
  <si>
    <t>Рекламные конструкции</t>
  </si>
  <si>
    <t>Сайт</t>
  </si>
  <si>
    <t>Оргтехника</t>
  </si>
  <si>
    <t>Автотранспорт</t>
  </si>
  <si>
    <t>Итого вложения разовые</t>
  </si>
  <si>
    <t>Мощность производства, %</t>
  </si>
  <si>
    <t>Продажи (10)</t>
  </si>
  <si>
    <t>Прибыль от оказания услуг (20)</t>
  </si>
  <si>
    <t>Итого поступления (00)</t>
  </si>
  <si>
    <t>аренда выставок (110)</t>
  </si>
  <si>
    <t>аренда цеха (120)</t>
  </si>
  <si>
    <t>Поступления (00)</t>
  </si>
  <si>
    <t>Расходы (100)</t>
  </si>
  <si>
    <t>Эффективная прибыль (70%)</t>
  </si>
  <si>
    <t>охрана (121)</t>
  </si>
  <si>
    <t>водоснабжение (122)</t>
  </si>
  <si>
    <t>электроэнергия (123)</t>
  </si>
  <si>
    <t>реклама (124)</t>
  </si>
  <si>
    <t>профилактика станков (125)</t>
  </si>
  <si>
    <t>хостинг сайта (126)</t>
  </si>
  <si>
    <t>обслуживание автомобилей (127)</t>
  </si>
  <si>
    <t>амортизация оборуд. и трансп. (128)</t>
  </si>
  <si>
    <t>непредвиденные расходы (129)</t>
  </si>
  <si>
    <t>бригада пильщиков</t>
  </si>
  <si>
    <t>облицовщик</t>
  </si>
  <si>
    <t>оператор присадочного станка</t>
  </si>
  <si>
    <t>сборщики мебели</t>
  </si>
  <si>
    <t>разработчик материалов</t>
  </si>
  <si>
    <t>бригада по камню</t>
  </si>
  <si>
    <t>бригада покрасочного цеха</t>
  </si>
  <si>
    <t>начальник цеха</t>
  </si>
  <si>
    <t>секретарь</t>
  </si>
  <si>
    <t>технолог</t>
  </si>
  <si>
    <t>бухгалтер</t>
  </si>
  <si>
    <t>менеджеры по приёмы заказов</t>
  </si>
  <si>
    <t>замерщик</t>
  </si>
  <si>
    <t>водитель - механик</t>
  </si>
  <si>
    <t>управляющий</t>
  </si>
  <si>
    <t>помощник управляющего</t>
  </si>
  <si>
    <t>зар. плата персонала (130), в т.ч.</t>
  </si>
  <si>
    <t>налоги (171)</t>
  </si>
  <si>
    <t>возврат инвестиций (172)</t>
  </si>
  <si>
    <t>Итого расходы</t>
  </si>
  <si>
    <t>Начальные инвестиции</t>
  </si>
  <si>
    <t>CASH</t>
  </si>
  <si>
    <t>PROFIT</t>
  </si>
  <si>
    <t>1 ГОД</t>
  </si>
  <si>
    <t>2 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</si>
</sst>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1"/>
  <sheetViews>
    <sheetView tabSelected="1" workbookViewId="0">
      <selection activeCell="J106" sqref="J106"/>
    </sheetView>
  </sheetViews>
  <sheetFormatPr defaultRowHeight="15"/>
  <cols>
    <col min="1" max="1" width="34.42578125" style="1" customWidth="1"/>
    <col min="2" max="2" width="8.140625" style="1" customWidth="1"/>
    <col min="3" max="3" width="9.140625" style="1"/>
    <col min="4" max="4" width="7.42578125" style="1" customWidth="1"/>
    <col min="5" max="16384" width="9.140625" style="1"/>
  </cols>
  <sheetData>
    <row r="2" spans="1:15">
      <c r="A2" s="2" t="s">
        <v>49</v>
      </c>
      <c r="B2" s="2">
        <v>14515</v>
      </c>
    </row>
    <row r="3" spans="1:15">
      <c r="A3" s="3"/>
      <c r="B3" s="3"/>
    </row>
    <row r="4" spans="1:15">
      <c r="A4" s="2" t="s">
        <v>0</v>
      </c>
      <c r="B4" s="2">
        <v>8330</v>
      </c>
    </row>
    <row r="5" spans="1:15">
      <c r="A5" s="3"/>
    </row>
    <row r="6" spans="1:15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 t="s">
        <v>52</v>
      </c>
    </row>
    <row r="7" spans="1:15">
      <c r="A7" s="9" t="s">
        <v>1</v>
      </c>
      <c r="B7" s="2">
        <v>2457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5">
        <f t="shared" ref="N7:N16" si="0">SUM(B7:M7)</f>
        <v>2457</v>
      </c>
    </row>
    <row r="8" spans="1:15">
      <c r="A8" s="10" t="s">
        <v>2</v>
      </c>
      <c r="B8" s="5">
        <v>220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220</v>
      </c>
      <c r="O8" s="4"/>
    </row>
    <row r="9" spans="1:15">
      <c r="A9" s="10" t="s">
        <v>3</v>
      </c>
      <c r="B9" s="5">
        <v>1064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1064</v>
      </c>
      <c r="O9" s="4"/>
    </row>
    <row r="10" spans="1:15">
      <c r="A10" s="10" t="s">
        <v>4</v>
      </c>
      <c r="B10" s="5">
        <v>350</v>
      </c>
      <c r="C10" s="5">
        <v>0</v>
      </c>
      <c r="D10" s="5">
        <v>350</v>
      </c>
      <c r="E10" s="5">
        <v>0</v>
      </c>
      <c r="F10" s="5">
        <v>350</v>
      </c>
      <c r="G10" s="5">
        <v>0</v>
      </c>
      <c r="H10" s="5">
        <v>350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1400</v>
      </c>
      <c r="O10" s="4"/>
    </row>
    <row r="11" spans="1:15">
      <c r="A11" s="10" t="s">
        <v>5</v>
      </c>
      <c r="B11" s="5">
        <v>500</v>
      </c>
      <c r="C11" s="5">
        <v>0</v>
      </c>
      <c r="D11" s="5">
        <v>500</v>
      </c>
      <c r="E11" s="5">
        <v>0</v>
      </c>
      <c r="F11" s="5">
        <v>500</v>
      </c>
      <c r="G11" s="5">
        <v>0</v>
      </c>
      <c r="H11" s="5">
        <v>500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2000</v>
      </c>
      <c r="O11" s="4"/>
    </row>
    <row r="12" spans="1:15">
      <c r="A12" s="10" t="s">
        <v>6</v>
      </c>
      <c r="B12" s="5">
        <v>58</v>
      </c>
      <c r="C12" s="5">
        <v>0</v>
      </c>
      <c r="D12" s="5">
        <v>31</v>
      </c>
      <c r="E12" s="5">
        <v>0</v>
      </c>
      <c r="F12" s="5">
        <v>10</v>
      </c>
      <c r="G12" s="5">
        <v>0</v>
      </c>
      <c r="H12" s="5">
        <v>10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109</v>
      </c>
      <c r="O12" s="4"/>
    </row>
    <row r="13" spans="1:15">
      <c r="A13" s="10" t="s">
        <v>7</v>
      </c>
      <c r="B13" s="5">
        <v>80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80</v>
      </c>
      <c r="O13" s="4"/>
    </row>
    <row r="14" spans="1:15">
      <c r="A14" s="10" t="s">
        <v>8</v>
      </c>
      <c r="B14" s="5">
        <v>50</v>
      </c>
      <c r="C14" s="5">
        <v>0</v>
      </c>
      <c r="D14" s="5">
        <v>0</v>
      </c>
      <c r="E14" s="5">
        <v>0</v>
      </c>
      <c r="F14" s="5">
        <v>50</v>
      </c>
      <c r="G14" s="5">
        <v>0</v>
      </c>
      <c r="H14" s="5">
        <v>50</v>
      </c>
      <c r="I14" s="5">
        <v>0</v>
      </c>
      <c r="J14" s="5">
        <v>50</v>
      </c>
      <c r="K14" s="5">
        <v>0</v>
      </c>
      <c r="L14" s="5">
        <v>0</v>
      </c>
      <c r="M14" s="5">
        <v>0</v>
      </c>
      <c r="N14" s="5">
        <f t="shared" si="0"/>
        <v>200</v>
      </c>
      <c r="O14" s="4"/>
    </row>
    <row r="15" spans="1:15">
      <c r="A15" s="10" t="s">
        <v>9</v>
      </c>
      <c r="B15" s="5">
        <v>300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500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800</v>
      </c>
      <c r="O15" s="4"/>
    </row>
    <row r="16" spans="1:15">
      <c r="A16" s="11" t="s">
        <v>10</v>
      </c>
      <c r="B16" s="8">
        <f t="shared" ref="B16:M16" si="1">SUM(B7:B15)</f>
        <v>5079</v>
      </c>
      <c r="C16" s="8">
        <f t="shared" si="1"/>
        <v>0</v>
      </c>
      <c r="D16" s="8">
        <f t="shared" si="1"/>
        <v>881</v>
      </c>
      <c r="E16" s="8">
        <f t="shared" si="1"/>
        <v>0</v>
      </c>
      <c r="F16" s="8">
        <f t="shared" si="1"/>
        <v>910</v>
      </c>
      <c r="G16" s="8">
        <f t="shared" si="1"/>
        <v>0</v>
      </c>
      <c r="H16" s="8">
        <f t="shared" si="1"/>
        <v>910</v>
      </c>
      <c r="I16" s="8">
        <f t="shared" si="1"/>
        <v>500</v>
      </c>
      <c r="J16" s="8">
        <f t="shared" si="1"/>
        <v>50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0"/>
        <v>8330</v>
      </c>
      <c r="O16" s="4"/>
    </row>
    <row r="17" spans="1:15">
      <c r="A17" s="10" t="s">
        <v>11</v>
      </c>
      <c r="B17" s="5">
        <v>0</v>
      </c>
      <c r="C17" s="5">
        <v>0</v>
      </c>
      <c r="D17" s="5">
        <v>20</v>
      </c>
      <c r="E17" s="5">
        <v>20</v>
      </c>
      <c r="F17" s="5">
        <v>40</v>
      </c>
      <c r="G17" s="5">
        <v>40</v>
      </c>
      <c r="H17" s="5">
        <v>60</v>
      </c>
      <c r="I17" s="5">
        <v>60</v>
      </c>
      <c r="J17" s="5">
        <v>80</v>
      </c>
      <c r="K17" s="5">
        <v>80</v>
      </c>
      <c r="L17" s="5">
        <v>100</v>
      </c>
      <c r="M17" s="5">
        <v>100</v>
      </c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>
      <c r="A19" s="4" t="s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4"/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2">
        <v>12</v>
      </c>
      <c r="N20" s="2" t="s">
        <v>52</v>
      </c>
      <c r="O20" s="4"/>
    </row>
    <row r="21" spans="1:15">
      <c r="A21" s="10" t="s">
        <v>12</v>
      </c>
      <c r="B21" s="5">
        <v>0</v>
      </c>
      <c r="C21" s="5">
        <v>0</v>
      </c>
      <c r="D21" s="5">
        <v>200</v>
      </c>
      <c r="E21" s="5">
        <v>400</v>
      </c>
      <c r="F21" s="5">
        <v>800</v>
      </c>
      <c r="G21" s="5">
        <v>1200</v>
      </c>
      <c r="H21" s="5">
        <v>1800</v>
      </c>
      <c r="I21" s="5">
        <v>2200</v>
      </c>
      <c r="J21" s="5">
        <v>2800</v>
      </c>
      <c r="K21" s="5">
        <v>3200</v>
      </c>
      <c r="L21" s="5">
        <v>3600</v>
      </c>
      <c r="M21" s="5">
        <v>3800</v>
      </c>
      <c r="N21" s="5">
        <f>SUM(B21:M21)</f>
        <v>20000</v>
      </c>
      <c r="O21" s="4"/>
    </row>
    <row r="22" spans="1:15">
      <c r="A22" s="10" t="s">
        <v>19</v>
      </c>
      <c r="B22" s="5">
        <v>0</v>
      </c>
      <c r="C22" s="5">
        <v>0</v>
      </c>
      <c r="D22" s="5">
        <f t="shared" ref="D22:M22" si="2">PRODUCT(D21,0.7)</f>
        <v>140</v>
      </c>
      <c r="E22" s="5">
        <f t="shared" si="2"/>
        <v>280</v>
      </c>
      <c r="F22" s="5">
        <f t="shared" si="2"/>
        <v>560</v>
      </c>
      <c r="G22" s="5">
        <f t="shared" si="2"/>
        <v>840</v>
      </c>
      <c r="H22" s="5">
        <f t="shared" si="2"/>
        <v>1260</v>
      </c>
      <c r="I22" s="5">
        <f t="shared" si="2"/>
        <v>1540</v>
      </c>
      <c r="J22" s="5">
        <f t="shared" si="2"/>
        <v>1959.9999999999998</v>
      </c>
      <c r="K22" s="5">
        <f t="shared" si="2"/>
        <v>2240</v>
      </c>
      <c r="L22" s="5">
        <f t="shared" si="2"/>
        <v>2520</v>
      </c>
      <c r="M22" s="5">
        <f t="shared" si="2"/>
        <v>2660</v>
      </c>
      <c r="N22" s="5">
        <f>SUM(B22:M22)</f>
        <v>14000</v>
      </c>
      <c r="O22" s="4"/>
    </row>
    <row r="23" spans="1:15">
      <c r="A23" s="10" t="s">
        <v>13</v>
      </c>
      <c r="B23" s="5">
        <v>0</v>
      </c>
      <c r="C23" s="5">
        <v>0</v>
      </c>
      <c r="D23" s="5">
        <v>56</v>
      </c>
      <c r="E23" s="5">
        <v>56</v>
      </c>
      <c r="F23" s="5">
        <v>112</v>
      </c>
      <c r="G23" s="5">
        <v>112</v>
      </c>
      <c r="H23" s="5">
        <v>168</v>
      </c>
      <c r="I23" s="5">
        <v>168</v>
      </c>
      <c r="J23" s="5">
        <v>224</v>
      </c>
      <c r="K23" s="5">
        <v>224</v>
      </c>
      <c r="L23" s="5">
        <v>280</v>
      </c>
      <c r="M23" s="5">
        <v>280</v>
      </c>
      <c r="N23" s="5">
        <f>SUM(B23:M23)</f>
        <v>1680</v>
      </c>
      <c r="O23" s="4"/>
    </row>
    <row r="24" spans="1:15">
      <c r="A24" s="12" t="s">
        <v>14</v>
      </c>
      <c r="B24" s="7">
        <f t="shared" ref="B24:M24" si="3">SUM(B22:B23)</f>
        <v>0</v>
      </c>
      <c r="C24" s="7">
        <f t="shared" si="3"/>
        <v>0</v>
      </c>
      <c r="D24" s="7">
        <f t="shared" si="3"/>
        <v>196</v>
      </c>
      <c r="E24" s="7">
        <f t="shared" si="3"/>
        <v>336</v>
      </c>
      <c r="F24" s="7">
        <f t="shared" si="3"/>
        <v>672</v>
      </c>
      <c r="G24" s="7">
        <f t="shared" si="3"/>
        <v>952</v>
      </c>
      <c r="H24" s="7">
        <f t="shared" si="3"/>
        <v>1428</v>
      </c>
      <c r="I24" s="7">
        <f t="shared" si="3"/>
        <v>1708</v>
      </c>
      <c r="J24" s="7">
        <f t="shared" si="3"/>
        <v>2184</v>
      </c>
      <c r="K24" s="7">
        <f t="shared" si="3"/>
        <v>2464</v>
      </c>
      <c r="L24" s="7">
        <f t="shared" si="3"/>
        <v>2800</v>
      </c>
      <c r="M24" s="7">
        <f t="shared" si="3"/>
        <v>2940</v>
      </c>
      <c r="N24" s="7">
        <f>SUM(B24:M24)</f>
        <v>15680</v>
      </c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"/>
    </row>
    <row r="27" spans="1:15">
      <c r="A27" s="4" t="s">
        <v>18</v>
      </c>
      <c r="O27" s="4"/>
    </row>
    <row r="28" spans="1:15"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>
        <v>9</v>
      </c>
      <c r="K28" s="2">
        <v>10</v>
      </c>
      <c r="L28" s="2">
        <v>11</v>
      </c>
      <c r="M28" s="2">
        <v>12</v>
      </c>
      <c r="N28" s="2" t="s">
        <v>52</v>
      </c>
      <c r="O28" s="4"/>
    </row>
    <row r="29" spans="1:15">
      <c r="A29" s="10" t="s">
        <v>16</v>
      </c>
      <c r="B29" s="5">
        <v>78</v>
      </c>
      <c r="C29" s="5">
        <v>78</v>
      </c>
      <c r="D29" s="5">
        <v>78</v>
      </c>
      <c r="E29" s="5">
        <v>78</v>
      </c>
      <c r="F29" s="5">
        <v>78</v>
      </c>
      <c r="G29" s="5">
        <v>78</v>
      </c>
      <c r="H29" s="5">
        <v>78</v>
      </c>
      <c r="I29" s="5">
        <v>78</v>
      </c>
      <c r="J29" s="5">
        <v>78</v>
      </c>
      <c r="K29" s="5">
        <v>78</v>
      </c>
      <c r="L29" s="5">
        <v>78</v>
      </c>
      <c r="M29" s="5">
        <v>78</v>
      </c>
      <c r="N29" s="5">
        <f t="shared" ref="N29:N39" si="4">SUM(B29:M29)</f>
        <v>936</v>
      </c>
      <c r="O29" s="4"/>
    </row>
    <row r="30" spans="1:15">
      <c r="A30" s="10" t="s">
        <v>15</v>
      </c>
      <c r="B30" s="5">
        <v>75</v>
      </c>
      <c r="C30" s="5">
        <v>75</v>
      </c>
      <c r="D30" s="5">
        <v>150</v>
      </c>
      <c r="E30" s="5">
        <v>150</v>
      </c>
      <c r="F30" s="5">
        <v>225</v>
      </c>
      <c r="G30" s="5">
        <v>225</v>
      </c>
      <c r="H30" s="5">
        <v>300</v>
      </c>
      <c r="I30" s="5">
        <v>300</v>
      </c>
      <c r="J30" s="5">
        <v>300</v>
      </c>
      <c r="K30" s="5">
        <v>300</v>
      </c>
      <c r="L30" s="5">
        <v>300</v>
      </c>
      <c r="M30" s="5">
        <v>300</v>
      </c>
      <c r="N30" s="5">
        <f t="shared" si="4"/>
        <v>2700</v>
      </c>
      <c r="O30" s="4"/>
    </row>
    <row r="31" spans="1:15">
      <c r="A31" s="10" t="s">
        <v>20</v>
      </c>
      <c r="B31" s="5">
        <v>3</v>
      </c>
      <c r="C31" s="5">
        <v>3</v>
      </c>
      <c r="D31" s="5">
        <v>3</v>
      </c>
      <c r="E31" s="5">
        <v>3</v>
      </c>
      <c r="F31" s="5">
        <v>3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3</v>
      </c>
      <c r="M31" s="5">
        <v>3</v>
      </c>
      <c r="N31" s="5">
        <f t="shared" si="4"/>
        <v>36</v>
      </c>
      <c r="O31" s="4"/>
    </row>
    <row r="32" spans="1:15">
      <c r="A32" s="10" t="s">
        <v>21</v>
      </c>
      <c r="B32" s="5">
        <v>2</v>
      </c>
      <c r="C32" s="5">
        <v>2</v>
      </c>
      <c r="D32" s="5">
        <v>2</v>
      </c>
      <c r="E32" s="5">
        <v>2</v>
      </c>
      <c r="F32" s="5">
        <v>2</v>
      </c>
      <c r="G32" s="5">
        <v>2</v>
      </c>
      <c r="H32" s="5">
        <v>2</v>
      </c>
      <c r="I32" s="5">
        <v>2</v>
      </c>
      <c r="J32" s="5">
        <v>2</v>
      </c>
      <c r="K32" s="5">
        <v>2</v>
      </c>
      <c r="L32" s="5">
        <v>2</v>
      </c>
      <c r="M32" s="5">
        <v>2</v>
      </c>
      <c r="N32" s="5">
        <f t="shared" si="4"/>
        <v>24</v>
      </c>
      <c r="O32" s="4"/>
    </row>
    <row r="33" spans="1:15">
      <c r="A33" s="10" t="s">
        <v>22</v>
      </c>
      <c r="B33" s="5">
        <v>5</v>
      </c>
      <c r="C33" s="5">
        <v>5</v>
      </c>
      <c r="D33" s="5">
        <v>5</v>
      </c>
      <c r="E33" s="5">
        <v>5</v>
      </c>
      <c r="F33" s="5">
        <v>11</v>
      </c>
      <c r="G33" s="5">
        <v>11</v>
      </c>
      <c r="H33" s="5">
        <v>16</v>
      </c>
      <c r="I33" s="5">
        <v>16</v>
      </c>
      <c r="J33" s="5">
        <v>22</v>
      </c>
      <c r="K33" s="5">
        <v>22</v>
      </c>
      <c r="L33" s="5">
        <v>27</v>
      </c>
      <c r="M33" s="5">
        <v>27</v>
      </c>
      <c r="N33" s="5">
        <f t="shared" si="4"/>
        <v>172</v>
      </c>
      <c r="O33" s="4"/>
    </row>
    <row r="34" spans="1:15">
      <c r="A34" s="10" t="s">
        <v>23</v>
      </c>
      <c r="B34" s="5">
        <v>0</v>
      </c>
      <c r="C34" s="5">
        <v>131</v>
      </c>
      <c r="D34" s="5">
        <v>201</v>
      </c>
      <c r="E34" s="5">
        <v>201</v>
      </c>
      <c r="F34" s="5">
        <v>208</v>
      </c>
      <c r="G34" s="5">
        <v>208</v>
      </c>
      <c r="H34" s="5">
        <v>266</v>
      </c>
      <c r="I34" s="5">
        <v>266</v>
      </c>
      <c r="J34" s="5">
        <v>273</v>
      </c>
      <c r="K34" s="5">
        <v>273</v>
      </c>
      <c r="L34" s="5">
        <v>273</v>
      </c>
      <c r="M34" s="5">
        <v>273</v>
      </c>
      <c r="N34" s="5">
        <f t="shared" si="4"/>
        <v>2573</v>
      </c>
      <c r="O34" s="4"/>
    </row>
    <row r="35" spans="1:15">
      <c r="A35" s="10" t="s">
        <v>24</v>
      </c>
      <c r="B35" s="5">
        <v>0</v>
      </c>
      <c r="C35" s="5">
        <v>0</v>
      </c>
      <c r="D35" s="5">
        <v>20</v>
      </c>
      <c r="E35" s="5">
        <v>20</v>
      </c>
      <c r="F35" s="5">
        <v>20</v>
      </c>
      <c r="G35" s="5">
        <v>20</v>
      </c>
      <c r="H35" s="5">
        <v>20</v>
      </c>
      <c r="I35" s="5">
        <v>20</v>
      </c>
      <c r="J35" s="5">
        <v>20</v>
      </c>
      <c r="K35" s="5">
        <v>20</v>
      </c>
      <c r="L35" s="5">
        <v>20</v>
      </c>
      <c r="M35" s="5">
        <v>20</v>
      </c>
      <c r="N35" s="5">
        <f t="shared" si="4"/>
        <v>200</v>
      </c>
      <c r="O35" s="4"/>
    </row>
    <row r="36" spans="1:15">
      <c r="A36" s="10" t="s">
        <v>25</v>
      </c>
      <c r="B36" s="5">
        <v>13</v>
      </c>
      <c r="C36" s="5">
        <v>13</v>
      </c>
      <c r="D36" s="5">
        <v>13</v>
      </c>
      <c r="E36" s="5">
        <v>13</v>
      </c>
      <c r="F36" s="5">
        <v>13</v>
      </c>
      <c r="G36" s="5">
        <v>13</v>
      </c>
      <c r="H36" s="5">
        <v>13</v>
      </c>
      <c r="I36" s="5">
        <v>13</v>
      </c>
      <c r="J36" s="5">
        <v>13</v>
      </c>
      <c r="K36" s="5">
        <v>13</v>
      </c>
      <c r="L36" s="5">
        <v>13</v>
      </c>
      <c r="M36" s="5">
        <v>13</v>
      </c>
      <c r="N36" s="5">
        <f t="shared" si="4"/>
        <v>156</v>
      </c>
      <c r="O36" s="4"/>
    </row>
    <row r="37" spans="1:15">
      <c r="A37" s="10" t="s">
        <v>26</v>
      </c>
      <c r="B37" s="5">
        <v>10</v>
      </c>
      <c r="C37" s="5">
        <v>10</v>
      </c>
      <c r="D37" s="5">
        <v>10</v>
      </c>
      <c r="E37" s="5">
        <v>10</v>
      </c>
      <c r="F37" s="5">
        <v>10</v>
      </c>
      <c r="G37" s="5">
        <v>10</v>
      </c>
      <c r="H37" s="5">
        <v>10</v>
      </c>
      <c r="I37" s="5">
        <v>10</v>
      </c>
      <c r="J37" s="5">
        <v>20</v>
      </c>
      <c r="K37" s="5">
        <v>20</v>
      </c>
      <c r="L37" s="5">
        <v>20</v>
      </c>
      <c r="M37" s="5">
        <v>20</v>
      </c>
      <c r="N37" s="5">
        <f t="shared" si="4"/>
        <v>160</v>
      </c>
      <c r="O37" s="4"/>
    </row>
    <row r="38" spans="1:15">
      <c r="A38" s="10" t="s">
        <v>27</v>
      </c>
      <c r="B38" s="5">
        <v>63</v>
      </c>
      <c r="C38" s="5">
        <v>63</v>
      </c>
      <c r="D38" s="5">
        <v>63</v>
      </c>
      <c r="E38" s="5">
        <v>63</v>
      </c>
      <c r="F38" s="5">
        <v>63</v>
      </c>
      <c r="G38" s="5">
        <v>63</v>
      </c>
      <c r="H38" s="5">
        <v>63</v>
      </c>
      <c r="I38" s="5">
        <v>63</v>
      </c>
      <c r="J38" s="5">
        <v>63</v>
      </c>
      <c r="K38" s="5">
        <v>63</v>
      </c>
      <c r="L38" s="5">
        <v>63</v>
      </c>
      <c r="M38" s="5">
        <v>63</v>
      </c>
      <c r="N38" s="5">
        <f t="shared" si="4"/>
        <v>756</v>
      </c>
      <c r="O38" s="4"/>
    </row>
    <row r="39" spans="1:15">
      <c r="A39" s="9" t="s">
        <v>28</v>
      </c>
      <c r="B39" s="2">
        <v>50</v>
      </c>
      <c r="C39" s="2">
        <v>50</v>
      </c>
      <c r="D39" s="2">
        <v>50</v>
      </c>
      <c r="E39" s="2">
        <v>50</v>
      </c>
      <c r="F39" s="2">
        <v>50</v>
      </c>
      <c r="G39" s="2">
        <v>50</v>
      </c>
      <c r="H39" s="2">
        <v>50</v>
      </c>
      <c r="I39" s="2">
        <v>50</v>
      </c>
      <c r="J39" s="2">
        <v>50</v>
      </c>
      <c r="K39" s="2">
        <v>50</v>
      </c>
      <c r="L39" s="2">
        <v>50</v>
      </c>
      <c r="M39" s="2">
        <v>50</v>
      </c>
      <c r="N39" s="2">
        <f t="shared" si="4"/>
        <v>600</v>
      </c>
    </row>
    <row r="40" spans="1:15">
      <c r="A40" s="9" t="s">
        <v>45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>
      <c r="A41" s="9" t="s">
        <v>29</v>
      </c>
      <c r="B41" s="5">
        <v>0</v>
      </c>
      <c r="C41" s="5">
        <v>20</v>
      </c>
      <c r="D41" s="5">
        <v>30</v>
      </c>
      <c r="E41" s="5">
        <v>55</v>
      </c>
      <c r="F41" s="5">
        <v>55</v>
      </c>
      <c r="G41" s="5">
        <v>55</v>
      </c>
      <c r="H41" s="5">
        <v>55</v>
      </c>
      <c r="I41" s="5">
        <v>55</v>
      </c>
      <c r="J41" s="5">
        <v>55</v>
      </c>
      <c r="K41" s="5">
        <v>55</v>
      </c>
      <c r="L41" s="5">
        <v>55</v>
      </c>
      <c r="M41" s="5">
        <v>55</v>
      </c>
      <c r="N41" s="2">
        <f t="shared" ref="N41:N58" si="5">SUM(B41:M41)</f>
        <v>545</v>
      </c>
      <c r="O41" s="4"/>
    </row>
    <row r="42" spans="1:15">
      <c r="A42" s="9" t="s">
        <v>30</v>
      </c>
      <c r="B42" s="5">
        <v>0</v>
      </c>
      <c r="C42" s="5">
        <v>10</v>
      </c>
      <c r="D42" s="5">
        <v>10</v>
      </c>
      <c r="E42" s="5">
        <v>20</v>
      </c>
      <c r="F42" s="5">
        <v>20</v>
      </c>
      <c r="G42" s="5">
        <v>30</v>
      </c>
      <c r="H42" s="5">
        <v>30</v>
      </c>
      <c r="I42" s="5">
        <v>30</v>
      </c>
      <c r="J42" s="5">
        <v>30</v>
      </c>
      <c r="K42" s="5">
        <v>30</v>
      </c>
      <c r="L42" s="5">
        <v>30</v>
      </c>
      <c r="M42" s="5">
        <v>30</v>
      </c>
      <c r="N42" s="5">
        <f t="shared" si="5"/>
        <v>270</v>
      </c>
      <c r="O42" s="4"/>
    </row>
    <row r="43" spans="1:15">
      <c r="A43" s="9" t="s">
        <v>31</v>
      </c>
      <c r="B43" s="5">
        <v>0</v>
      </c>
      <c r="C43" s="5">
        <v>10</v>
      </c>
      <c r="D43" s="5">
        <v>10</v>
      </c>
      <c r="E43" s="5">
        <v>20</v>
      </c>
      <c r="F43" s="5">
        <v>25</v>
      </c>
      <c r="G43" s="5">
        <v>30</v>
      </c>
      <c r="H43" s="5">
        <v>35</v>
      </c>
      <c r="I43" s="5">
        <v>35</v>
      </c>
      <c r="J43" s="5">
        <v>35</v>
      </c>
      <c r="K43" s="5">
        <v>35</v>
      </c>
      <c r="L43" s="5">
        <v>35</v>
      </c>
      <c r="M43" s="5">
        <v>35</v>
      </c>
      <c r="N43" s="5">
        <f t="shared" si="5"/>
        <v>305</v>
      </c>
      <c r="O43" s="4"/>
    </row>
    <row r="44" spans="1:15">
      <c r="A44" s="9" t="s">
        <v>32</v>
      </c>
      <c r="B44" s="5">
        <v>0</v>
      </c>
      <c r="C44" s="5">
        <v>30</v>
      </c>
      <c r="D44" s="5">
        <v>60</v>
      </c>
      <c r="E44" s="5">
        <v>60</v>
      </c>
      <c r="F44" s="5">
        <v>90</v>
      </c>
      <c r="G44" s="5">
        <v>90</v>
      </c>
      <c r="H44" s="5">
        <v>90</v>
      </c>
      <c r="I44" s="5">
        <v>90</v>
      </c>
      <c r="J44" s="5">
        <v>90</v>
      </c>
      <c r="K44" s="5">
        <v>90</v>
      </c>
      <c r="L44" s="5">
        <v>90</v>
      </c>
      <c r="M44" s="5">
        <v>90</v>
      </c>
      <c r="N44" s="5">
        <f t="shared" si="5"/>
        <v>870</v>
      </c>
      <c r="O44" s="4"/>
    </row>
    <row r="45" spans="1:15">
      <c r="A45" s="10" t="s">
        <v>33</v>
      </c>
      <c r="B45" s="5">
        <v>0</v>
      </c>
      <c r="C45" s="5">
        <v>20</v>
      </c>
      <c r="D45" s="5">
        <v>25</v>
      </c>
      <c r="E45" s="5">
        <v>30</v>
      </c>
      <c r="F45" s="5">
        <v>30</v>
      </c>
      <c r="G45" s="5">
        <v>30</v>
      </c>
      <c r="H45" s="5">
        <v>30</v>
      </c>
      <c r="I45" s="5">
        <v>30</v>
      </c>
      <c r="J45" s="5">
        <v>30</v>
      </c>
      <c r="K45" s="5">
        <v>30</v>
      </c>
      <c r="L45" s="5">
        <v>30</v>
      </c>
      <c r="M45" s="5">
        <v>30</v>
      </c>
      <c r="N45" s="5">
        <f t="shared" si="5"/>
        <v>315</v>
      </c>
      <c r="O45" s="4"/>
    </row>
    <row r="46" spans="1:15">
      <c r="A46" s="10" t="s">
        <v>34</v>
      </c>
      <c r="B46" s="5">
        <v>0</v>
      </c>
      <c r="C46" s="5">
        <v>40</v>
      </c>
      <c r="D46" s="5">
        <v>50</v>
      </c>
      <c r="E46" s="5">
        <v>60</v>
      </c>
      <c r="F46" s="5">
        <v>60</v>
      </c>
      <c r="G46" s="5">
        <v>60</v>
      </c>
      <c r="H46" s="5">
        <v>60</v>
      </c>
      <c r="I46" s="5">
        <v>70</v>
      </c>
      <c r="J46" s="5">
        <v>70</v>
      </c>
      <c r="K46" s="5">
        <v>70</v>
      </c>
      <c r="L46" s="5">
        <v>70</v>
      </c>
      <c r="M46" s="5">
        <v>70</v>
      </c>
      <c r="N46" s="5">
        <f t="shared" si="5"/>
        <v>680</v>
      </c>
      <c r="O46" s="4"/>
    </row>
    <row r="47" spans="1:15">
      <c r="A47" s="10" t="s">
        <v>35</v>
      </c>
      <c r="B47" s="5">
        <v>0</v>
      </c>
      <c r="C47" s="5">
        <v>20</v>
      </c>
      <c r="D47" s="5">
        <v>40</v>
      </c>
      <c r="E47" s="5">
        <v>40</v>
      </c>
      <c r="F47" s="5">
        <v>50</v>
      </c>
      <c r="G47" s="5">
        <v>60</v>
      </c>
      <c r="H47" s="5">
        <v>60</v>
      </c>
      <c r="I47" s="5">
        <v>70</v>
      </c>
      <c r="J47" s="5">
        <v>70</v>
      </c>
      <c r="K47" s="5">
        <v>70</v>
      </c>
      <c r="L47" s="5">
        <v>70</v>
      </c>
      <c r="M47" s="5">
        <v>70</v>
      </c>
      <c r="N47" s="5">
        <f t="shared" si="5"/>
        <v>620</v>
      </c>
      <c r="O47" s="4"/>
    </row>
    <row r="48" spans="1:15">
      <c r="A48" s="10" t="s">
        <v>36</v>
      </c>
      <c r="B48" s="5">
        <v>0</v>
      </c>
      <c r="C48" s="5">
        <v>20</v>
      </c>
      <c r="D48" s="5">
        <v>30</v>
      </c>
      <c r="E48" s="5">
        <v>40</v>
      </c>
      <c r="F48" s="5">
        <v>50</v>
      </c>
      <c r="G48" s="5">
        <v>50</v>
      </c>
      <c r="H48" s="5">
        <v>50</v>
      </c>
      <c r="I48" s="5">
        <v>50</v>
      </c>
      <c r="J48" s="5">
        <v>50</v>
      </c>
      <c r="K48" s="5">
        <v>50</v>
      </c>
      <c r="L48" s="5">
        <v>50</v>
      </c>
      <c r="M48" s="5">
        <v>50</v>
      </c>
      <c r="N48" s="5">
        <f t="shared" si="5"/>
        <v>490</v>
      </c>
      <c r="O48" s="4"/>
    </row>
    <row r="49" spans="1:15">
      <c r="A49" s="10" t="s">
        <v>37</v>
      </c>
      <c r="B49" s="5">
        <v>0</v>
      </c>
      <c r="C49" s="5">
        <v>0</v>
      </c>
      <c r="D49" s="5">
        <v>0</v>
      </c>
      <c r="E49" s="5">
        <v>15</v>
      </c>
      <c r="F49" s="5">
        <v>15</v>
      </c>
      <c r="G49" s="5">
        <v>20</v>
      </c>
      <c r="H49" s="5">
        <v>20</v>
      </c>
      <c r="I49" s="5">
        <v>20</v>
      </c>
      <c r="J49" s="5">
        <v>20</v>
      </c>
      <c r="K49" s="5">
        <v>20</v>
      </c>
      <c r="L49" s="5">
        <v>20</v>
      </c>
      <c r="M49" s="5">
        <v>20</v>
      </c>
      <c r="N49" s="5">
        <f t="shared" si="5"/>
        <v>170</v>
      </c>
      <c r="O49" s="4"/>
    </row>
    <row r="50" spans="1:15">
      <c r="A50" s="10" t="s">
        <v>38</v>
      </c>
      <c r="B50" s="5">
        <v>0</v>
      </c>
      <c r="C50" s="5">
        <v>0</v>
      </c>
      <c r="D50" s="5">
        <v>20</v>
      </c>
      <c r="E50" s="5">
        <v>20</v>
      </c>
      <c r="F50" s="5">
        <v>25</v>
      </c>
      <c r="G50" s="5">
        <v>25</v>
      </c>
      <c r="H50" s="5">
        <v>25</v>
      </c>
      <c r="I50" s="5">
        <v>30</v>
      </c>
      <c r="J50" s="5">
        <v>30</v>
      </c>
      <c r="K50" s="5">
        <v>30</v>
      </c>
      <c r="L50" s="5">
        <v>30</v>
      </c>
      <c r="M50" s="5">
        <v>30</v>
      </c>
      <c r="N50" s="5">
        <f t="shared" si="5"/>
        <v>265</v>
      </c>
      <c r="O50" s="4"/>
    </row>
    <row r="51" spans="1:15">
      <c r="A51" s="10" t="s">
        <v>39</v>
      </c>
      <c r="B51" s="5">
        <v>0</v>
      </c>
      <c r="C51" s="5">
        <v>15</v>
      </c>
      <c r="D51" s="5">
        <v>20</v>
      </c>
      <c r="E51" s="5">
        <v>25</v>
      </c>
      <c r="F51" s="5">
        <v>25</v>
      </c>
      <c r="G51" s="5">
        <v>25</v>
      </c>
      <c r="H51" s="5">
        <v>25</v>
      </c>
      <c r="I51" s="5">
        <v>25</v>
      </c>
      <c r="J51" s="5">
        <v>25</v>
      </c>
      <c r="K51" s="5">
        <v>25</v>
      </c>
      <c r="L51" s="5">
        <v>25</v>
      </c>
      <c r="M51" s="5">
        <v>25</v>
      </c>
      <c r="N51" s="5">
        <f t="shared" si="5"/>
        <v>260</v>
      </c>
      <c r="O51" s="4"/>
    </row>
    <row r="52" spans="1:15">
      <c r="A52" s="10" t="s">
        <v>40</v>
      </c>
      <c r="B52" s="5">
        <v>0</v>
      </c>
      <c r="C52" s="5">
        <v>15</v>
      </c>
      <c r="D52" s="5">
        <v>20</v>
      </c>
      <c r="E52" s="5">
        <v>30</v>
      </c>
      <c r="F52" s="5">
        <v>45</v>
      </c>
      <c r="G52" s="5">
        <v>50</v>
      </c>
      <c r="H52" s="5">
        <v>75</v>
      </c>
      <c r="I52" s="5">
        <v>90</v>
      </c>
      <c r="J52" s="5">
        <v>105</v>
      </c>
      <c r="K52" s="5">
        <v>120</v>
      </c>
      <c r="L52" s="5">
        <v>120</v>
      </c>
      <c r="M52" s="5">
        <v>120</v>
      </c>
      <c r="N52" s="5">
        <f t="shared" si="5"/>
        <v>790</v>
      </c>
      <c r="O52" s="4"/>
    </row>
    <row r="53" spans="1:15">
      <c r="A53" s="10" t="s">
        <v>41</v>
      </c>
      <c r="B53" s="5">
        <v>0</v>
      </c>
      <c r="C53" s="5">
        <v>0</v>
      </c>
      <c r="D53" s="5">
        <v>10</v>
      </c>
      <c r="E53" s="5">
        <v>15</v>
      </c>
      <c r="F53" s="5">
        <v>15</v>
      </c>
      <c r="G53" s="5">
        <v>20</v>
      </c>
      <c r="H53" s="5">
        <v>20</v>
      </c>
      <c r="I53" s="5">
        <v>25</v>
      </c>
      <c r="J53" s="5">
        <v>25</v>
      </c>
      <c r="K53" s="5">
        <v>25</v>
      </c>
      <c r="L53" s="5">
        <v>25</v>
      </c>
      <c r="M53" s="5">
        <v>25</v>
      </c>
      <c r="N53" s="5">
        <f t="shared" si="5"/>
        <v>205</v>
      </c>
      <c r="O53" s="4"/>
    </row>
    <row r="54" spans="1:15">
      <c r="A54" s="10" t="s">
        <v>42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20</v>
      </c>
      <c r="J54" s="5">
        <v>30</v>
      </c>
      <c r="K54" s="5">
        <v>30</v>
      </c>
      <c r="L54" s="5">
        <v>30</v>
      </c>
      <c r="M54" s="5">
        <v>30</v>
      </c>
      <c r="N54" s="5">
        <f t="shared" si="5"/>
        <v>140</v>
      </c>
      <c r="O54" s="4"/>
    </row>
    <row r="55" spans="1:15">
      <c r="A55" s="10" t="s">
        <v>43</v>
      </c>
      <c r="B55" s="5">
        <v>70</v>
      </c>
      <c r="C55" s="5">
        <v>70</v>
      </c>
      <c r="D55" s="5">
        <v>70</v>
      </c>
      <c r="E55" s="5">
        <v>70</v>
      </c>
      <c r="F55" s="5">
        <v>70</v>
      </c>
      <c r="G55" s="5">
        <v>70</v>
      </c>
      <c r="H55" s="5">
        <v>70</v>
      </c>
      <c r="I55" s="5">
        <v>70</v>
      </c>
      <c r="J55" s="5">
        <v>70</v>
      </c>
      <c r="K55" s="5">
        <v>70</v>
      </c>
      <c r="L55" s="5">
        <v>70</v>
      </c>
      <c r="M55" s="5">
        <v>70</v>
      </c>
      <c r="N55" s="5">
        <f t="shared" si="5"/>
        <v>840</v>
      </c>
      <c r="O55" s="4"/>
    </row>
    <row r="56" spans="1:15">
      <c r="A56" s="10" t="s">
        <v>44</v>
      </c>
      <c r="B56" s="5">
        <v>40</v>
      </c>
      <c r="C56" s="5">
        <v>40</v>
      </c>
      <c r="D56" s="5">
        <v>40</v>
      </c>
      <c r="E56" s="5">
        <v>40</v>
      </c>
      <c r="F56" s="5">
        <v>40</v>
      </c>
      <c r="G56" s="5">
        <v>40</v>
      </c>
      <c r="H56" s="5">
        <v>40</v>
      </c>
      <c r="I56" s="5">
        <v>40</v>
      </c>
      <c r="J56" s="5">
        <v>40</v>
      </c>
      <c r="K56" s="5">
        <v>40</v>
      </c>
      <c r="L56" s="5">
        <v>40</v>
      </c>
      <c r="M56" s="5">
        <v>40</v>
      </c>
      <c r="N56" s="5">
        <f t="shared" si="5"/>
        <v>480</v>
      </c>
      <c r="O56" s="4"/>
    </row>
    <row r="57" spans="1:15">
      <c r="A57" s="10" t="s">
        <v>46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5"/>
        <v>0</v>
      </c>
      <c r="O57" s="4"/>
    </row>
    <row r="58" spans="1:15">
      <c r="A58" s="10" t="s">
        <v>47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515</v>
      </c>
      <c r="K58" s="5">
        <v>830</v>
      </c>
      <c r="L58" s="5">
        <v>1161</v>
      </c>
      <c r="M58" s="5">
        <v>1301</v>
      </c>
      <c r="N58" s="5">
        <f t="shared" si="5"/>
        <v>3807</v>
      </c>
      <c r="O58" s="4"/>
    </row>
    <row r="59" spans="1: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13" t="s">
        <v>48</v>
      </c>
      <c r="B60" s="14">
        <f t="shared" ref="B60:M60" si="6">SUM(B29:B59,B16)</f>
        <v>5488</v>
      </c>
      <c r="C60" s="14">
        <f t="shared" si="6"/>
        <v>740</v>
      </c>
      <c r="D60" s="14">
        <f t="shared" si="6"/>
        <v>1911</v>
      </c>
      <c r="E60" s="14">
        <f t="shared" si="6"/>
        <v>1135</v>
      </c>
      <c r="F60" s="14">
        <f t="shared" si="6"/>
        <v>2208</v>
      </c>
      <c r="G60" s="14">
        <f t="shared" si="6"/>
        <v>1338</v>
      </c>
      <c r="H60" s="14">
        <f t="shared" si="6"/>
        <v>2416</v>
      </c>
      <c r="I60" s="14">
        <f t="shared" si="6"/>
        <v>2071</v>
      </c>
      <c r="J60" s="14">
        <f t="shared" si="6"/>
        <v>2184</v>
      </c>
      <c r="K60" s="14">
        <f t="shared" si="6"/>
        <v>2464</v>
      </c>
      <c r="L60" s="14">
        <f t="shared" si="6"/>
        <v>2800</v>
      </c>
      <c r="M60" s="14">
        <f t="shared" si="6"/>
        <v>2940</v>
      </c>
      <c r="N60" s="14">
        <f>SUM(B60:M60)</f>
        <v>27695</v>
      </c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2" t="s">
        <v>51</v>
      </c>
      <c r="B62" s="5">
        <f t="shared" ref="B62:N62" si="7">SUM(B24,-B60)</f>
        <v>-5488</v>
      </c>
      <c r="C62" s="5">
        <f t="shared" si="7"/>
        <v>-740</v>
      </c>
      <c r="D62" s="5">
        <f t="shared" si="7"/>
        <v>-1715</v>
      </c>
      <c r="E62" s="5">
        <f t="shared" si="7"/>
        <v>-799</v>
      </c>
      <c r="F62" s="5">
        <f t="shared" si="7"/>
        <v>-1536</v>
      </c>
      <c r="G62" s="5">
        <f t="shared" si="7"/>
        <v>-386</v>
      </c>
      <c r="H62" s="5">
        <f t="shared" si="7"/>
        <v>-988</v>
      </c>
      <c r="I62" s="5">
        <f t="shared" si="7"/>
        <v>-363</v>
      </c>
      <c r="J62" s="5">
        <f t="shared" si="7"/>
        <v>0</v>
      </c>
      <c r="K62" s="5">
        <f t="shared" si="7"/>
        <v>0</v>
      </c>
      <c r="L62" s="5">
        <f t="shared" si="7"/>
        <v>0</v>
      </c>
      <c r="M62" s="5">
        <f t="shared" si="7"/>
        <v>0</v>
      </c>
      <c r="N62" s="5">
        <f t="shared" si="7"/>
        <v>-12015</v>
      </c>
      <c r="O62" s="4"/>
    </row>
    <row r="63" spans="1:15">
      <c r="A63" s="5" t="s">
        <v>50</v>
      </c>
      <c r="B63" s="5">
        <f>SUM(B2,B62)</f>
        <v>9027</v>
      </c>
      <c r="C63" s="5">
        <f t="shared" ref="C63:M63" si="8">SUM(B63,C62)</f>
        <v>8287</v>
      </c>
      <c r="D63" s="5">
        <f t="shared" si="8"/>
        <v>6572</v>
      </c>
      <c r="E63" s="5">
        <f t="shared" si="8"/>
        <v>5773</v>
      </c>
      <c r="F63" s="5">
        <f t="shared" si="8"/>
        <v>4237</v>
      </c>
      <c r="G63" s="5">
        <f t="shared" si="8"/>
        <v>3851</v>
      </c>
      <c r="H63" s="5">
        <f t="shared" si="8"/>
        <v>2863</v>
      </c>
      <c r="I63" s="5">
        <f t="shared" si="8"/>
        <v>2500</v>
      </c>
      <c r="J63" s="5">
        <f t="shared" si="8"/>
        <v>2500</v>
      </c>
      <c r="K63" s="5">
        <f t="shared" si="8"/>
        <v>2500</v>
      </c>
      <c r="L63" s="5">
        <f t="shared" si="8"/>
        <v>2500</v>
      </c>
      <c r="M63" s="5">
        <f t="shared" si="8"/>
        <v>2500</v>
      </c>
      <c r="N63" s="5">
        <f>M63</f>
        <v>2500</v>
      </c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 t="s">
        <v>17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2">
        <v>13</v>
      </c>
      <c r="C68" s="2">
        <v>14</v>
      </c>
      <c r="D68" s="2">
        <v>15</v>
      </c>
      <c r="E68" s="2">
        <v>16</v>
      </c>
      <c r="F68" s="2">
        <v>17</v>
      </c>
      <c r="G68" s="2">
        <v>18</v>
      </c>
      <c r="H68" s="2">
        <v>19</v>
      </c>
      <c r="I68" s="2">
        <v>20</v>
      </c>
      <c r="J68" s="2">
        <v>21</v>
      </c>
      <c r="K68" s="2">
        <v>22</v>
      </c>
      <c r="L68" s="2">
        <v>23</v>
      </c>
      <c r="M68" s="2">
        <v>24</v>
      </c>
      <c r="N68" s="2" t="s">
        <v>53</v>
      </c>
      <c r="O68" s="4"/>
    </row>
    <row r="69" spans="1:15">
      <c r="A69" s="10" t="s">
        <v>12</v>
      </c>
      <c r="B69" s="5">
        <v>4000</v>
      </c>
      <c r="C69" s="5">
        <v>4000</v>
      </c>
      <c r="D69" s="5">
        <v>4000</v>
      </c>
      <c r="E69" s="5">
        <v>4000</v>
      </c>
      <c r="F69" s="5">
        <v>4000</v>
      </c>
      <c r="G69" s="5">
        <v>4000</v>
      </c>
      <c r="H69" s="5">
        <v>4000</v>
      </c>
      <c r="I69" s="5">
        <v>4000</v>
      </c>
      <c r="J69" s="5">
        <v>4000</v>
      </c>
      <c r="K69" s="5">
        <v>4000</v>
      </c>
      <c r="L69" s="5">
        <v>4000</v>
      </c>
      <c r="M69" s="5">
        <v>4000</v>
      </c>
      <c r="N69" s="5">
        <f>SUM(B69:M69)</f>
        <v>48000</v>
      </c>
      <c r="O69" s="4"/>
    </row>
    <row r="70" spans="1:15">
      <c r="A70" s="10" t="s">
        <v>19</v>
      </c>
      <c r="B70" s="5">
        <f t="shared" ref="B70:M70" si="9">PRODUCT(B69,0.7)</f>
        <v>2800</v>
      </c>
      <c r="C70" s="5">
        <f t="shared" si="9"/>
        <v>2800</v>
      </c>
      <c r="D70" s="5">
        <f t="shared" si="9"/>
        <v>2800</v>
      </c>
      <c r="E70" s="5">
        <f t="shared" si="9"/>
        <v>2800</v>
      </c>
      <c r="F70" s="5">
        <f t="shared" si="9"/>
        <v>2800</v>
      </c>
      <c r="G70" s="5">
        <f t="shared" si="9"/>
        <v>2800</v>
      </c>
      <c r="H70" s="5">
        <f t="shared" si="9"/>
        <v>2800</v>
      </c>
      <c r="I70" s="5">
        <f t="shared" si="9"/>
        <v>2800</v>
      </c>
      <c r="J70" s="5">
        <f t="shared" si="9"/>
        <v>2800</v>
      </c>
      <c r="K70" s="5">
        <f t="shared" si="9"/>
        <v>2800</v>
      </c>
      <c r="L70" s="5">
        <f t="shared" si="9"/>
        <v>2800</v>
      </c>
      <c r="M70" s="5">
        <f t="shared" si="9"/>
        <v>2800</v>
      </c>
      <c r="N70" s="5">
        <f>SUM(B70:M70)</f>
        <v>33600</v>
      </c>
      <c r="O70" s="4"/>
    </row>
    <row r="71" spans="1:15">
      <c r="A71" s="10" t="s">
        <v>13</v>
      </c>
      <c r="B71" s="5">
        <v>280</v>
      </c>
      <c r="C71" s="5">
        <v>280</v>
      </c>
      <c r="D71" s="5">
        <v>280</v>
      </c>
      <c r="E71" s="5">
        <v>280</v>
      </c>
      <c r="F71" s="5">
        <v>280</v>
      </c>
      <c r="G71" s="5">
        <v>280</v>
      </c>
      <c r="H71" s="5">
        <v>280</v>
      </c>
      <c r="I71" s="5">
        <v>280</v>
      </c>
      <c r="J71" s="5">
        <v>280</v>
      </c>
      <c r="K71" s="5">
        <v>280</v>
      </c>
      <c r="L71" s="5">
        <v>280</v>
      </c>
      <c r="M71" s="5">
        <v>280</v>
      </c>
      <c r="N71" s="5">
        <f>SUM(B71:M71)</f>
        <v>3360</v>
      </c>
      <c r="O71" s="4"/>
    </row>
    <row r="72" spans="1:15">
      <c r="A72" s="12" t="s">
        <v>14</v>
      </c>
      <c r="B72" s="7">
        <f t="shared" ref="B72:M72" si="10">SUM(B70:B71)</f>
        <v>3080</v>
      </c>
      <c r="C72" s="7">
        <f t="shared" si="10"/>
        <v>3080</v>
      </c>
      <c r="D72" s="7">
        <f t="shared" si="10"/>
        <v>3080</v>
      </c>
      <c r="E72" s="7">
        <f t="shared" si="10"/>
        <v>3080</v>
      </c>
      <c r="F72" s="7">
        <f t="shared" si="10"/>
        <v>3080</v>
      </c>
      <c r="G72" s="7">
        <f t="shared" si="10"/>
        <v>3080</v>
      </c>
      <c r="H72" s="7">
        <f t="shared" si="10"/>
        <v>3080</v>
      </c>
      <c r="I72" s="7">
        <f t="shared" si="10"/>
        <v>3080</v>
      </c>
      <c r="J72" s="7">
        <f t="shared" si="10"/>
        <v>3080</v>
      </c>
      <c r="K72" s="7">
        <f t="shared" si="10"/>
        <v>3080</v>
      </c>
      <c r="L72" s="7">
        <f t="shared" si="10"/>
        <v>3080</v>
      </c>
      <c r="M72" s="7">
        <f t="shared" si="10"/>
        <v>3080</v>
      </c>
      <c r="N72" s="7">
        <f>SUM(B72:M72)</f>
        <v>36960</v>
      </c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>
      <c r="A75" s="4" t="s">
        <v>18</v>
      </c>
      <c r="O75" s="4"/>
    </row>
    <row r="76" spans="1:15">
      <c r="B76" s="2">
        <v>13</v>
      </c>
      <c r="C76" s="2">
        <v>14</v>
      </c>
      <c r="D76" s="2">
        <v>15</v>
      </c>
      <c r="E76" s="2">
        <v>16</v>
      </c>
      <c r="F76" s="2">
        <v>17</v>
      </c>
      <c r="G76" s="2">
        <v>18</v>
      </c>
      <c r="H76" s="2">
        <v>19</v>
      </c>
      <c r="I76" s="2">
        <v>20</v>
      </c>
      <c r="J76" s="2">
        <v>21</v>
      </c>
      <c r="K76" s="2">
        <v>22</v>
      </c>
      <c r="L76" s="2">
        <v>23</v>
      </c>
      <c r="M76" s="2">
        <v>24</v>
      </c>
      <c r="N76" s="2" t="s">
        <v>53</v>
      </c>
      <c r="O76" s="4"/>
    </row>
    <row r="77" spans="1:15">
      <c r="A77" s="10" t="s">
        <v>16</v>
      </c>
      <c r="B77" s="5">
        <v>78</v>
      </c>
      <c r="C77" s="5">
        <v>78</v>
      </c>
      <c r="D77" s="5">
        <v>78</v>
      </c>
      <c r="E77" s="5">
        <v>78</v>
      </c>
      <c r="F77" s="5">
        <v>78</v>
      </c>
      <c r="G77" s="5">
        <v>78</v>
      </c>
      <c r="H77" s="5">
        <v>78</v>
      </c>
      <c r="I77" s="5">
        <v>78</v>
      </c>
      <c r="J77" s="5">
        <v>78</v>
      </c>
      <c r="K77" s="5">
        <v>78</v>
      </c>
      <c r="L77" s="5">
        <v>78</v>
      </c>
      <c r="M77" s="5">
        <v>78</v>
      </c>
      <c r="N77" s="5">
        <f t="shared" ref="N77:N87" si="11">SUM(B77:M77)</f>
        <v>936</v>
      </c>
      <c r="O77" s="4"/>
    </row>
    <row r="78" spans="1:15">
      <c r="A78" s="10" t="s">
        <v>15</v>
      </c>
      <c r="B78" s="5">
        <v>300</v>
      </c>
      <c r="C78" s="5">
        <v>300</v>
      </c>
      <c r="D78" s="5">
        <v>300</v>
      </c>
      <c r="E78" s="5">
        <v>300</v>
      </c>
      <c r="F78" s="5">
        <v>300</v>
      </c>
      <c r="G78" s="5">
        <v>300</v>
      </c>
      <c r="H78" s="5">
        <v>300</v>
      </c>
      <c r="I78" s="5">
        <v>300</v>
      </c>
      <c r="J78" s="5">
        <v>300</v>
      </c>
      <c r="K78" s="5">
        <v>300</v>
      </c>
      <c r="L78" s="5">
        <v>300</v>
      </c>
      <c r="M78" s="5">
        <v>300</v>
      </c>
      <c r="N78" s="5">
        <f t="shared" si="11"/>
        <v>3600</v>
      </c>
      <c r="O78" s="4"/>
    </row>
    <row r="79" spans="1:15">
      <c r="A79" s="10" t="s">
        <v>20</v>
      </c>
      <c r="B79" s="5">
        <v>3</v>
      </c>
      <c r="C79" s="5">
        <v>3</v>
      </c>
      <c r="D79" s="5">
        <v>3</v>
      </c>
      <c r="E79" s="5">
        <v>3</v>
      </c>
      <c r="F79" s="5">
        <v>3</v>
      </c>
      <c r="G79" s="5">
        <v>3</v>
      </c>
      <c r="H79" s="5">
        <v>3</v>
      </c>
      <c r="I79" s="5">
        <v>3</v>
      </c>
      <c r="J79" s="5">
        <v>3</v>
      </c>
      <c r="K79" s="5">
        <v>3</v>
      </c>
      <c r="L79" s="5">
        <v>3</v>
      </c>
      <c r="M79" s="5">
        <v>3</v>
      </c>
      <c r="N79" s="5">
        <f t="shared" si="11"/>
        <v>36</v>
      </c>
      <c r="O79" s="4"/>
    </row>
    <row r="80" spans="1:15">
      <c r="A80" s="10" t="s">
        <v>21</v>
      </c>
      <c r="B80" s="5">
        <v>2</v>
      </c>
      <c r="C80" s="5">
        <v>2</v>
      </c>
      <c r="D80" s="5">
        <v>2</v>
      </c>
      <c r="E80" s="5">
        <v>2</v>
      </c>
      <c r="F80" s="5">
        <v>2</v>
      </c>
      <c r="G80" s="5">
        <v>2</v>
      </c>
      <c r="H80" s="5">
        <v>2</v>
      </c>
      <c r="I80" s="5">
        <v>2</v>
      </c>
      <c r="J80" s="5">
        <v>2</v>
      </c>
      <c r="K80" s="5">
        <v>2</v>
      </c>
      <c r="L80" s="5">
        <v>2</v>
      </c>
      <c r="M80" s="5">
        <v>2</v>
      </c>
      <c r="N80" s="5">
        <f t="shared" si="11"/>
        <v>24</v>
      </c>
      <c r="O80" s="4"/>
    </row>
    <row r="81" spans="1:15">
      <c r="A81" s="10" t="s">
        <v>22</v>
      </c>
      <c r="B81" s="5">
        <v>27</v>
      </c>
      <c r="C81" s="5">
        <v>27</v>
      </c>
      <c r="D81" s="5">
        <v>27</v>
      </c>
      <c r="E81" s="5">
        <v>27</v>
      </c>
      <c r="F81" s="5">
        <v>27</v>
      </c>
      <c r="G81" s="5">
        <v>27</v>
      </c>
      <c r="H81" s="5">
        <v>27</v>
      </c>
      <c r="I81" s="5">
        <v>27</v>
      </c>
      <c r="J81" s="5">
        <v>27</v>
      </c>
      <c r="K81" s="5">
        <v>27</v>
      </c>
      <c r="L81" s="5">
        <v>27</v>
      </c>
      <c r="M81" s="5">
        <v>27</v>
      </c>
      <c r="N81" s="5">
        <f t="shared" si="11"/>
        <v>324</v>
      </c>
      <c r="O81" s="4"/>
    </row>
    <row r="82" spans="1:15">
      <c r="A82" s="10" t="s">
        <v>23</v>
      </c>
      <c r="B82" s="5">
        <v>273</v>
      </c>
      <c r="C82" s="5">
        <v>273</v>
      </c>
      <c r="D82" s="5">
        <v>273</v>
      </c>
      <c r="E82" s="5">
        <v>273</v>
      </c>
      <c r="F82" s="5">
        <v>273</v>
      </c>
      <c r="G82" s="5">
        <v>273</v>
      </c>
      <c r="H82" s="5">
        <v>273</v>
      </c>
      <c r="I82" s="5">
        <v>273</v>
      </c>
      <c r="J82" s="5">
        <v>273</v>
      </c>
      <c r="K82" s="5">
        <v>273</v>
      </c>
      <c r="L82" s="5">
        <v>273</v>
      </c>
      <c r="M82" s="5">
        <v>273</v>
      </c>
      <c r="N82" s="5">
        <f t="shared" si="11"/>
        <v>3276</v>
      </c>
      <c r="O82" s="4"/>
    </row>
    <row r="83" spans="1:15">
      <c r="A83" s="10" t="s">
        <v>24</v>
      </c>
      <c r="B83" s="5">
        <v>20</v>
      </c>
      <c r="C83" s="5">
        <v>20</v>
      </c>
      <c r="D83" s="5">
        <v>20</v>
      </c>
      <c r="E83" s="5">
        <v>20</v>
      </c>
      <c r="F83" s="5">
        <v>20</v>
      </c>
      <c r="G83" s="5">
        <v>20</v>
      </c>
      <c r="H83" s="5">
        <v>20</v>
      </c>
      <c r="I83" s="5">
        <v>20</v>
      </c>
      <c r="J83" s="5">
        <v>20</v>
      </c>
      <c r="K83" s="5">
        <v>20</v>
      </c>
      <c r="L83" s="5">
        <v>20</v>
      </c>
      <c r="M83" s="5">
        <v>20</v>
      </c>
      <c r="N83" s="5">
        <f t="shared" si="11"/>
        <v>240</v>
      </c>
      <c r="O83" s="4"/>
    </row>
    <row r="84" spans="1:15">
      <c r="A84" s="10" t="s">
        <v>25</v>
      </c>
      <c r="B84" s="5">
        <v>13</v>
      </c>
      <c r="C84" s="5">
        <v>13</v>
      </c>
      <c r="D84" s="5">
        <v>13</v>
      </c>
      <c r="E84" s="5">
        <v>13</v>
      </c>
      <c r="F84" s="5">
        <v>13</v>
      </c>
      <c r="G84" s="5">
        <v>13</v>
      </c>
      <c r="H84" s="5">
        <v>13</v>
      </c>
      <c r="I84" s="5">
        <v>13</v>
      </c>
      <c r="J84" s="5">
        <v>13</v>
      </c>
      <c r="K84" s="5">
        <v>13</v>
      </c>
      <c r="L84" s="5">
        <v>13</v>
      </c>
      <c r="M84" s="5">
        <v>13</v>
      </c>
      <c r="N84" s="5">
        <f t="shared" si="11"/>
        <v>156</v>
      </c>
      <c r="O84" s="4"/>
    </row>
    <row r="85" spans="1:15">
      <c r="A85" s="10" t="s">
        <v>26</v>
      </c>
      <c r="B85" s="5">
        <v>20</v>
      </c>
      <c r="C85" s="5">
        <v>20</v>
      </c>
      <c r="D85" s="5">
        <v>20</v>
      </c>
      <c r="E85" s="5">
        <v>20</v>
      </c>
      <c r="F85" s="5">
        <v>20</v>
      </c>
      <c r="G85" s="5">
        <v>20</v>
      </c>
      <c r="H85" s="5">
        <v>20</v>
      </c>
      <c r="I85" s="5">
        <v>20</v>
      </c>
      <c r="J85" s="5">
        <v>20</v>
      </c>
      <c r="K85" s="5">
        <v>20</v>
      </c>
      <c r="L85" s="5">
        <v>20</v>
      </c>
      <c r="M85" s="5">
        <v>20</v>
      </c>
      <c r="N85" s="5">
        <f t="shared" si="11"/>
        <v>240</v>
      </c>
      <c r="O85" s="4"/>
    </row>
    <row r="86" spans="1:15">
      <c r="A86" s="10" t="s">
        <v>27</v>
      </c>
      <c r="B86" s="5">
        <v>63</v>
      </c>
      <c r="C86" s="5">
        <v>63</v>
      </c>
      <c r="D86" s="5">
        <v>63</v>
      </c>
      <c r="E86" s="5">
        <v>63</v>
      </c>
      <c r="F86" s="5">
        <v>63</v>
      </c>
      <c r="G86" s="5">
        <v>63</v>
      </c>
      <c r="H86" s="5">
        <v>63</v>
      </c>
      <c r="I86" s="5">
        <v>63</v>
      </c>
      <c r="J86" s="5">
        <v>63</v>
      </c>
      <c r="K86" s="5">
        <v>63</v>
      </c>
      <c r="L86" s="5">
        <v>63</v>
      </c>
      <c r="M86" s="5">
        <v>63</v>
      </c>
      <c r="N86" s="5">
        <f t="shared" si="11"/>
        <v>756</v>
      </c>
      <c r="O86" s="4"/>
    </row>
    <row r="87" spans="1:15">
      <c r="A87" s="9" t="s">
        <v>28</v>
      </c>
      <c r="B87" s="2">
        <v>50</v>
      </c>
      <c r="C87" s="2">
        <v>50</v>
      </c>
      <c r="D87" s="2">
        <v>50</v>
      </c>
      <c r="E87" s="2">
        <v>50</v>
      </c>
      <c r="F87" s="2">
        <v>50</v>
      </c>
      <c r="G87" s="2">
        <v>50</v>
      </c>
      <c r="H87" s="2">
        <v>50</v>
      </c>
      <c r="I87" s="2">
        <v>50</v>
      </c>
      <c r="J87" s="2">
        <v>50</v>
      </c>
      <c r="K87" s="2">
        <v>50</v>
      </c>
      <c r="L87" s="2">
        <v>50</v>
      </c>
      <c r="M87" s="2">
        <v>50</v>
      </c>
      <c r="N87" s="2">
        <f t="shared" si="11"/>
        <v>600</v>
      </c>
      <c r="O87" s="4"/>
    </row>
    <row r="88" spans="1:15">
      <c r="A88" s="9" t="s">
        <v>45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>
      <c r="A89" s="9" t="s">
        <v>29</v>
      </c>
      <c r="B89" s="5">
        <v>55</v>
      </c>
      <c r="C89" s="5">
        <v>55</v>
      </c>
      <c r="D89" s="5">
        <v>55</v>
      </c>
      <c r="E89" s="5">
        <v>55</v>
      </c>
      <c r="F89" s="5">
        <v>55</v>
      </c>
      <c r="G89" s="5">
        <v>55</v>
      </c>
      <c r="H89" s="5">
        <v>55</v>
      </c>
      <c r="I89" s="5">
        <v>55</v>
      </c>
      <c r="J89" s="5">
        <v>55</v>
      </c>
      <c r="K89" s="5">
        <v>55</v>
      </c>
      <c r="L89" s="5">
        <v>55</v>
      </c>
      <c r="M89" s="5">
        <v>55</v>
      </c>
      <c r="N89" s="2">
        <f t="shared" ref="N89:N106" si="12">SUM(B89:M89)</f>
        <v>660</v>
      </c>
      <c r="O89" s="4"/>
    </row>
    <row r="90" spans="1:15">
      <c r="A90" s="9" t="s">
        <v>30</v>
      </c>
      <c r="B90" s="5">
        <v>30</v>
      </c>
      <c r="C90" s="5">
        <v>30</v>
      </c>
      <c r="D90" s="5">
        <v>30</v>
      </c>
      <c r="E90" s="5">
        <v>30</v>
      </c>
      <c r="F90" s="5">
        <v>30</v>
      </c>
      <c r="G90" s="5">
        <v>30</v>
      </c>
      <c r="H90" s="5">
        <v>30</v>
      </c>
      <c r="I90" s="5">
        <v>30</v>
      </c>
      <c r="J90" s="5">
        <v>30</v>
      </c>
      <c r="K90" s="5">
        <v>30</v>
      </c>
      <c r="L90" s="5">
        <v>30</v>
      </c>
      <c r="M90" s="5">
        <v>30</v>
      </c>
      <c r="N90" s="5">
        <f t="shared" si="12"/>
        <v>360</v>
      </c>
      <c r="O90" s="4"/>
    </row>
    <row r="91" spans="1:15">
      <c r="A91" s="9" t="s">
        <v>31</v>
      </c>
      <c r="B91" s="5">
        <v>35</v>
      </c>
      <c r="C91" s="5">
        <v>35</v>
      </c>
      <c r="D91" s="5">
        <v>35</v>
      </c>
      <c r="E91" s="5">
        <v>35</v>
      </c>
      <c r="F91" s="5">
        <v>35</v>
      </c>
      <c r="G91" s="5">
        <v>35</v>
      </c>
      <c r="H91" s="5">
        <v>35</v>
      </c>
      <c r="I91" s="5">
        <v>35</v>
      </c>
      <c r="J91" s="5">
        <v>35</v>
      </c>
      <c r="K91" s="5">
        <v>35</v>
      </c>
      <c r="L91" s="5">
        <v>35</v>
      </c>
      <c r="M91" s="5">
        <v>35</v>
      </c>
      <c r="N91" s="5">
        <f t="shared" si="12"/>
        <v>420</v>
      </c>
      <c r="O91" s="4"/>
    </row>
    <row r="92" spans="1:15">
      <c r="A92" s="9" t="s">
        <v>32</v>
      </c>
      <c r="B92" s="5">
        <v>90</v>
      </c>
      <c r="C92" s="5">
        <v>90</v>
      </c>
      <c r="D92" s="5">
        <v>90</v>
      </c>
      <c r="E92" s="5">
        <v>90</v>
      </c>
      <c r="F92" s="5">
        <v>90</v>
      </c>
      <c r="G92" s="5">
        <v>90</v>
      </c>
      <c r="H92" s="5">
        <v>90</v>
      </c>
      <c r="I92" s="5">
        <v>90</v>
      </c>
      <c r="J92" s="5">
        <v>90</v>
      </c>
      <c r="K92" s="5">
        <v>90</v>
      </c>
      <c r="L92" s="5">
        <v>90</v>
      </c>
      <c r="M92" s="5">
        <v>90</v>
      </c>
      <c r="N92" s="5">
        <f t="shared" si="12"/>
        <v>1080</v>
      </c>
      <c r="O92" s="4"/>
    </row>
    <row r="93" spans="1:15">
      <c r="A93" s="10" t="s">
        <v>33</v>
      </c>
      <c r="B93" s="5">
        <v>30</v>
      </c>
      <c r="C93" s="5">
        <v>30</v>
      </c>
      <c r="D93" s="5">
        <v>30</v>
      </c>
      <c r="E93" s="5">
        <v>30</v>
      </c>
      <c r="F93" s="5">
        <v>30</v>
      </c>
      <c r="G93" s="5">
        <v>30</v>
      </c>
      <c r="H93" s="5">
        <v>30</v>
      </c>
      <c r="I93" s="5">
        <v>30</v>
      </c>
      <c r="J93" s="5">
        <v>30</v>
      </c>
      <c r="K93" s="5">
        <v>30</v>
      </c>
      <c r="L93" s="5">
        <v>30</v>
      </c>
      <c r="M93" s="5">
        <v>30</v>
      </c>
      <c r="N93" s="5">
        <f t="shared" si="12"/>
        <v>360</v>
      </c>
      <c r="O93" s="4"/>
    </row>
    <row r="94" spans="1:15">
      <c r="A94" s="10" t="s">
        <v>34</v>
      </c>
      <c r="B94" s="5">
        <v>70</v>
      </c>
      <c r="C94" s="5">
        <v>70</v>
      </c>
      <c r="D94" s="5">
        <v>70</v>
      </c>
      <c r="E94" s="5">
        <v>70</v>
      </c>
      <c r="F94" s="5">
        <v>70</v>
      </c>
      <c r="G94" s="5">
        <v>70</v>
      </c>
      <c r="H94" s="5">
        <v>70</v>
      </c>
      <c r="I94" s="5">
        <v>70</v>
      </c>
      <c r="J94" s="5">
        <v>70</v>
      </c>
      <c r="K94" s="5">
        <v>70</v>
      </c>
      <c r="L94" s="5">
        <v>70</v>
      </c>
      <c r="M94" s="5">
        <v>70</v>
      </c>
      <c r="N94" s="5">
        <f t="shared" si="12"/>
        <v>840</v>
      </c>
      <c r="O94" s="4"/>
    </row>
    <row r="95" spans="1:15">
      <c r="A95" s="10" t="s">
        <v>35</v>
      </c>
      <c r="B95" s="5">
        <v>70</v>
      </c>
      <c r="C95" s="5">
        <v>70</v>
      </c>
      <c r="D95" s="5">
        <v>70</v>
      </c>
      <c r="E95" s="5">
        <v>70</v>
      </c>
      <c r="F95" s="5">
        <v>70</v>
      </c>
      <c r="G95" s="5">
        <v>70</v>
      </c>
      <c r="H95" s="5">
        <v>70</v>
      </c>
      <c r="I95" s="5">
        <v>70</v>
      </c>
      <c r="J95" s="5">
        <v>70</v>
      </c>
      <c r="K95" s="5">
        <v>70</v>
      </c>
      <c r="L95" s="5">
        <v>70</v>
      </c>
      <c r="M95" s="5">
        <v>70</v>
      </c>
      <c r="N95" s="5">
        <f t="shared" si="12"/>
        <v>840</v>
      </c>
      <c r="O95" s="4"/>
    </row>
    <row r="96" spans="1:15">
      <c r="A96" s="10" t="s">
        <v>36</v>
      </c>
      <c r="B96" s="5">
        <v>50</v>
      </c>
      <c r="C96" s="5">
        <v>50</v>
      </c>
      <c r="D96" s="5">
        <v>50</v>
      </c>
      <c r="E96" s="5">
        <v>50</v>
      </c>
      <c r="F96" s="5">
        <v>50</v>
      </c>
      <c r="G96" s="5">
        <v>50</v>
      </c>
      <c r="H96" s="5">
        <v>50</v>
      </c>
      <c r="I96" s="5">
        <v>50</v>
      </c>
      <c r="J96" s="5">
        <v>50</v>
      </c>
      <c r="K96" s="5">
        <v>50</v>
      </c>
      <c r="L96" s="5">
        <v>50</v>
      </c>
      <c r="M96" s="5">
        <v>50</v>
      </c>
      <c r="N96" s="5">
        <f t="shared" si="12"/>
        <v>600</v>
      </c>
      <c r="O96" s="4"/>
    </row>
    <row r="97" spans="1:15">
      <c r="A97" s="10" t="s">
        <v>37</v>
      </c>
      <c r="B97" s="5">
        <v>20</v>
      </c>
      <c r="C97" s="5">
        <v>20</v>
      </c>
      <c r="D97" s="5">
        <v>20</v>
      </c>
      <c r="E97" s="5">
        <v>20</v>
      </c>
      <c r="F97" s="5">
        <v>20</v>
      </c>
      <c r="G97" s="5">
        <v>20</v>
      </c>
      <c r="H97" s="5">
        <v>20</v>
      </c>
      <c r="I97" s="5">
        <v>20</v>
      </c>
      <c r="J97" s="5">
        <v>20</v>
      </c>
      <c r="K97" s="5">
        <v>20</v>
      </c>
      <c r="L97" s="5">
        <v>20</v>
      </c>
      <c r="M97" s="5">
        <v>20</v>
      </c>
      <c r="N97" s="5">
        <f t="shared" si="12"/>
        <v>240</v>
      </c>
      <c r="O97" s="4"/>
    </row>
    <row r="98" spans="1:15">
      <c r="A98" s="10" t="s">
        <v>38</v>
      </c>
      <c r="B98" s="5">
        <v>30</v>
      </c>
      <c r="C98" s="5">
        <v>30</v>
      </c>
      <c r="D98" s="5">
        <v>30</v>
      </c>
      <c r="E98" s="5">
        <v>30</v>
      </c>
      <c r="F98" s="5">
        <v>30</v>
      </c>
      <c r="G98" s="5">
        <v>30</v>
      </c>
      <c r="H98" s="5">
        <v>30</v>
      </c>
      <c r="I98" s="5">
        <v>30</v>
      </c>
      <c r="J98" s="5">
        <v>30</v>
      </c>
      <c r="K98" s="5">
        <v>30</v>
      </c>
      <c r="L98" s="5">
        <v>30</v>
      </c>
      <c r="M98" s="5">
        <v>30</v>
      </c>
      <c r="N98" s="5">
        <f t="shared" si="12"/>
        <v>360</v>
      </c>
      <c r="O98" s="4"/>
    </row>
    <row r="99" spans="1:15">
      <c r="A99" s="10" t="s">
        <v>39</v>
      </c>
      <c r="B99" s="5">
        <v>25</v>
      </c>
      <c r="C99" s="5">
        <v>25</v>
      </c>
      <c r="D99" s="5">
        <v>25</v>
      </c>
      <c r="E99" s="5">
        <v>25</v>
      </c>
      <c r="F99" s="5">
        <v>25</v>
      </c>
      <c r="G99" s="5">
        <v>25</v>
      </c>
      <c r="H99" s="5">
        <v>25</v>
      </c>
      <c r="I99" s="5">
        <v>25</v>
      </c>
      <c r="J99" s="5">
        <v>25</v>
      </c>
      <c r="K99" s="5">
        <v>25</v>
      </c>
      <c r="L99" s="5">
        <v>25</v>
      </c>
      <c r="M99" s="5">
        <v>25</v>
      </c>
      <c r="N99" s="5">
        <f t="shared" si="12"/>
        <v>300</v>
      </c>
      <c r="O99" s="4"/>
    </row>
    <row r="100" spans="1:15">
      <c r="A100" s="10" t="s">
        <v>40</v>
      </c>
      <c r="B100" s="5">
        <v>120</v>
      </c>
      <c r="C100" s="5">
        <v>120</v>
      </c>
      <c r="D100" s="5">
        <v>120</v>
      </c>
      <c r="E100" s="5">
        <v>120</v>
      </c>
      <c r="F100" s="5">
        <v>120</v>
      </c>
      <c r="G100" s="5">
        <v>120</v>
      </c>
      <c r="H100" s="5">
        <v>120</v>
      </c>
      <c r="I100" s="5">
        <v>120</v>
      </c>
      <c r="J100" s="5">
        <v>120</v>
      </c>
      <c r="K100" s="5">
        <v>120</v>
      </c>
      <c r="L100" s="5">
        <v>120</v>
      </c>
      <c r="M100" s="5">
        <v>120</v>
      </c>
      <c r="N100" s="5">
        <f t="shared" si="12"/>
        <v>1440</v>
      </c>
    </row>
    <row r="101" spans="1:15">
      <c r="A101" s="10" t="s">
        <v>41</v>
      </c>
      <c r="B101" s="5">
        <v>25</v>
      </c>
      <c r="C101" s="5">
        <v>25</v>
      </c>
      <c r="D101" s="5">
        <v>25</v>
      </c>
      <c r="E101" s="5">
        <v>25</v>
      </c>
      <c r="F101" s="5">
        <v>25</v>
      </c>
      <c r="G101" s="5">
        <v>25</v>
      </c>
      <c r="H101" s="5">
        <v>25</v>
      </c>
      <c r="I101" s="5">
        <v>25</v>
      </c>
      <c r="J101" s="5">
        <v>25</v>
      </c>
      <c r="K101" s="5">
        <v>25</v>
      </c>
      <c r="L101" s="5">
        <v>25</v>
      </c>
      <c r="M101" s="5">
        <v>25</v>
      </c>
      <c r="N101" s="5">
        <f t="shared" si="12"/>
        <v>300</v>
      </c>
    </row>
    <row r="102" spans="1:15">
      <c r="A102" s="10" t="s">
        <v>42</v>
      </c>
      <c r="B102" s="5">
        <v>30</v>
      </c>
      <c r="C102" s="5">
        <v>30</v>
      </c>
      <c r="D102" s="5">
        <v>30</v>
      </c>
      <c r="E102" s="5">
        <v>30</v>
      </c>
      <c r="F102" s="5">
        <v>30</v>
      </c>
      <c r="G102" s="5">
        <v>30</v>
      </c>
      <c r="H102" s="5">
        <v>30</v>
      </c>
      <c r="I102" s="5">
        <v>30</v>
      </c>
      <c r="J102" s="5">
        <v>30</v>
      </c>
      <c r="K102" s="5">
        <v>30</v>
      </c>
      <c r="L102" s="5">
        <v>30</v>
      </c>
      <c r="M102" s="5">
        <v>30</v>
      </c>
      <c r="N102" s="5">
        <f t="shared" si="12"/>
        <v>360</v>
      </c>
    </row>
    <row r="103" spans="1:15">
      <c r="A103" s="10" t="s">
        <v>43</v>
      </c>
      <c r="B103" s="5">
        <v>70</v>
      </c>
      <c r="C103" s="5">
        <v>70</v>
      </c>
      <c r="D103" s="5">
        <v>70</v>
      </c>
      <c r="E103" s="5">
        <v>70</v>
      </c>
      <c r="F103" s="5">
        <v>70</v>
      </c>
      <c r="G103" s="5">
        <v>70</v>
      </c>
      <c r="H103" s="5">
        <v>70</v>
      </c>
      <c r="I103" s="5">
        <v>70</v>
      </c>
      <c r="J103" s="5">
        <v>70</v>
      </c>
      <c r="K103" s="5">
        <v>70</v>
      </c>
      <c r="L103" s="5">
        <v>70</v>
      </c>
      <c r="M103" s="5">
        <v>70</v>
      </c>
      <c r="N103" s="5">
        <f t="shared" si="12"/>
        <v>840</v>
      </c>
    </row>
    <row r="104" spans="1:15">
      <c r="A104" s="10" t="s">
        <v>44</v>
      </c>
      <c r="B104" s="5">
        <v>40</v>
      </c>
      <c r="C104" s="5">
        <v>40</v>
      </c>
      <c r="D104" s="5">
        <v>40</v>
      </c>
      <c r="E104" s="5">
        <v>40</v>
      </c>
      <c r="F104" s="5">
        <v>40</v>
      </c>
      <c r="G104" s="5">
        <v>40</v>
      </c>
      <c r="H104" s="5">
        <v>40</v>
      </c>
      <c r="I104" s="5">
        <v>40</v>
      </c>
      <c r="J104" s="5">
        <v>40</v>
      </c>
      <c r="K104" s="5">
        <v>40</v>
      </c>
      <c r="L104" s="5">
        <v>40</v>
      </c>
      <c r="M104" s="5">
        <v>40</v>
      </c>
      <c r="N104" s="5">
        <f t="shared" si="12"/>
        <v>480</v>
      </c>
    </row>
    <row r="105" spans="1:15">
      <c r="A105" s="10" t="s">
        <v>46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2594</v>
      </c>
      <c r="N105" s="5">
        <f t="shared" si="12"/>
        <v>2594</v>
      </c>
    </row>
    <row r="106" spans="1:15">
      <c r="A106" s="10" t="s">
        <v>47</v>
      </c>
      <c r="B106" s="5">
        <v>1441</v>
      </c>
      <c r="C106" s="5">
        <v>1441</v>
      </c>
      <c r="D106" s="5">
        <v>1441</v>
      </c>
      <c r="E106" s="5">
        <v>1441</v>
      </c>
      <c r="F106" s="5">
        <v>1441</v>
      </c>
      <c r="G106" s="5">
        <v>1441</v>
      </c>
      <c r="H106" s="5">
        <v>1441</v>
      </c>
      <c r="I106" s="5">
        <v>621</v>
      </c>
      <c r="J106" s="5">
        <v>0</v>
      </c>
      <c r="K106" s="5">
        <v>0</v>
      </c>
      <c r="L106" s="5">
        <v>0</v>
      </c>
      <c r="M106" s="5">
        <v>0</v>
      </c>
      <c r="N106" s="5">
        <f t="shared" si="12"/>
        <v>10708</v>
      </c>
    </row>
    <row r="107" spans="1: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5">
      <c r="A108" s="13" t="s">
        <v>48</v>
      </c>
      <c r="B108" s="14">
        <f t="shared" ref="B108:M108" si="13">SUM(B77:B107)</f>
        <v>3080</v>
      </c>
      <c r="C108" s="14">
        <f t="shared" si="13"/>
        <v>3080</v>
      </c>
      <c r="D108" s="14">
        <f t="shared" si="13"/>
        <v>3080</v>
      </c>
      <c r="E108" s="14">
        <f t="shared" si="13"/>
        <v>3080</v>
      </c>
      <c r="F108" s="14">
        <f t="shared" si="13"/>
        <v>3080</v>
      </c>
      <c r="G108" s="14">
        <f t="shared" si="13"/>
        <v>3080</v>
      </c>
      <c r="H108" s="14">
        <f t="shared" si="13"/>
        <v>3080</v>
      </c>
      <c r="I108" s="14">
        <f t="shared" si="13"/>
        <v>2260</v>
      </c>
      <c r="J108" s="14">
        <f t="shared" si="13"/>
        <v>1639</v>
      </c>
      <c r="K108" s="14">
        <f t="shared" si="13"/>
        <v>1639</v>
      </c>
      <c r="L108" s="14">
        <f t="shared" si="13"/>
        <v>1639</v>
      </c>
      <c r="M108" s="14">
        <f t="shared" si="13"/>
        <v>4233</v>
      </c>
      <c r="N108" s="14">
        <f>SUM(B108:M108)</f>
        <v>32970</v>
      </c>
    </row>
    <row r="110" spans="1:15">
      <c r="A110" s="2" t="s">
        <v>51</v>
      </c>
      <c r="B110" s="2">
        <f t="shared" ref="B110:N110" si="14">SUM(B72,-B108)</f>
        <v>0</v>
      </c>
      <c r="C110" s="2">
        <f t="shared" si="14"/>
        <v>0</v>
      </c>
      <c r="D110" s="2">
        <f t="shared" si="14"/>
        <v>0</v>
      </c>
      <c r="E110" s="2">
        <f t="shared" si="14"/>
        <v>0</v>
      </c>
      <c r="F110" s="2">
        <f t="shared" si="14"/>
        <v>0</v>
      </c>
      <c r="G110" s="2">
        <f t="shared" si="14"/>
        <v>0</v>
      </c>
      <c r="H110" s="2">
        <f t="shared" si="14"/>
        <v>0</v>
      </c>
      <c r="I110" s="2">
        <f t="shared" si="14"/>
        <v>820</v>
      </c>
      <c r="J110" s="2">
        <f t="shared" si="14"/>
        <v>1441</v>
      </c>
      <c r="K110" s="2">
        <f t="shared" si="14"/>
        <v>1441</v>
      </c>
      <c r="L110" s="2">
        <f t="shared" si="14"/>
        <v>1441</v>
      </c>
      <c r="M110" s="2">
        <f t="shared" si="14"/>
        <v>-1153</v>
      </c>
      <c r="N110" s="2">
        <f t="shared" si="14"/>
        <v>3990</v>
      </c>
    </row>
    <row r="111" spans="1:15">
      <c r="A111" s="2" t="s">
        <v>50</v>
      </c>
      <c r="B111" s="2">
        <f>SUM(N63,B110)</f>
        <v>2500</v>
      </c>
      <c r="C111" s="2">
        <f t="shared" ref="C111:M111" si="15">SUM(B111,C110)</f>
        <v>2500</v>
      </c>
      <c r="D111" s="2">
        <f t="shared" si="15"/>
        <v>2500</v>
      </c>
      <c r="E111" s="2">
        <f t="shared" si="15"/>
        <v>2500</v>
      </c>
      <c r="F111" s="2">
        <f t="shared" si="15"/>
        <v>2500</v>
      </c>
      <c r="G111" s="2">
        <f t="shared" si="15"/>
        <v>2500</v>
      </c>
      <c r="H111" s="2">
        <f t="shared" si="15"/>
        <v>2500</v>
      </c>
      <c r="I111" s="2">
        <f t="shared" si="15"/>
        <v>3320</v>
      </c>
      <c r="J111" s="2">
        <f t="shared" si="15"/>
        <v>4761</v>
      </c>
      <c r="K111" s="2">
        <f t="shared" si="15"/>
        <v>6202</v>
      </c>
      <c r="L111" s="2">
        <f t="shared" si="15"/>
        <v>7643</v>
      </c>
      <c r="M111" s="2">
        <f t="shared" si="15"/>
        <v>6490</v>
      </c>
      <c r="N111" s="2">
        <f>M111</f>
        <v>6490</v>
      </c>
    </row>
  </sheetData>
  <pageMargins left="0.23622047244094491" right="0.23622047244094491" top="0.35433070866141736" bottom="0.35433070866141736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Archangel P-Ray</dc:creator>
  <cp:lastModifiedBy>Archangel P-Ray</cp:lastModifiedBy>
  <cp:lastPrinted>2012-12-16T13:10:44Z</cp:lastPrinted>
  <dcterms:created xsi:type="dcterms:W3CDTF">2012-09-24T23:57:21Z</dcterms:created>
  <dcterms:modified xsi:type="dcterms:W3CDTF">2013-02-22T03:21:05Z</dcterms:modified>
</cp:coreProperties>
</file>